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modificare SDL realocari financiare mai 2023 sept\septembrie\"/>
    </mc:Choice>
  </mc:AlternateContent>
  <xr:revisionPtr revIDLastSave="0" documentId="13_ncr:1_{A1A74AF9-60C7-43A8-9105-8A05148542A4}" xr6:coauthVersionLast="47" xr6:coauthVersionMax="47" xr10:uidLastSave="{00000000-0000-0000-0000-000000000000}"/>
  <bookViews>
    <workbookView xWindow="-120" yWindow="-120" windowWidth="20730" windowHeight="11160" xr2:uid="{B290DE02-307E-4940-A7A9-6904421CEA05}"/>
  </bookViews>
  <sheets>
    <sheet name="plan actualizat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G13" i="1"/>
  <c r="G11" i="1"/>
  <c r="G8" i="1"/>
  <c r="D3" i="1"/>
  <c r="D5" i="1" s="1"/>
  <c r="G19" i="1" l="1"/>
</calcChain>
</file>

<file path=xl/sharedStrings.xml><?xml version="1.0" encoding="utf-8"?>
<sst xmlns="http://schemas.openxmlformats.org/spreadsheetml/2006/main" count="27" uniqueCount="27">
  <si>
    <t>Planul de finanțare al G.A.L Drumul Voievozilor</t>
  </si>
  <si>
    <t>VALOARE SDL</t>
  </si>
  <si>
    <t>Suprafață TERITORIU GAL</t>
  </si>
  <si>
    <t>Populație TERITORIU GAL</t>
  </si>
  <si>
    <t>VALOARE TOTALĂ COMPONENTA A (EURO)</t>
  </si>
  <si>
    <t>COMPONENTA A</t>
  </si>
  <si>
    <t>COMPONENTA B</t>
  </si>
  <si>
    <t>TOTAL</t>
  </si>
  <si>
    <t>TOTAL GENERAL COMPONENTA A + COMPONENTA B</t>
  </si>
  <si>
    <t>PRIORITATE</t>
  </si>
  <si>
    <t>MĂSURA</t>
  </si>
  <si>
    <t>INTENSITATEA SPRIJINULUI</t>
  </si>
  <si>
    <r>
      <t>CONTRIBUȚIA PUBLICĂ NERAMBURSABILĂ/ MĂSURĂ</t>
    </r>
    <r>
      <rPr>
        <b/>
        <vertAlign val="superscript"/>
        <sz val="11"/>
        <color rgb="FF3F3F76"/>
        <rFont val="Trebuchet MS"/>
        <family val="2"/>
        <charset val="238"/>
      </rPr>
      <t>2</t>
    </r>
    <r>
      <rPr>
        <b/>
        <sz val="11"/>
        <color rgb="FF3F3F76"/>
        <rFont val="Trebuchet MS"/>
        <family val="2"/>
        <charset val="238"/>
      </rPr>
      <t xml:space="preserve"> (FEADR + BUGET NAȚIONAL)
EURO</t>
    </r>
  </si>
  <si>
    <t>CONTRIBUȚIA PUBLICĂ NERAMBURSABILĂ/PRIORITATE (FEADR + BUGET NAȚIONAL)
EURO</t>
  </si>
  <si>
    <t>M1</t>
  </si>
  <si>
    <t>M2</t>
  </si>
  <si>
    <t>M3</t>
  </si>
  <si>
    <t>M7</t>
  </si>
  <si>
    <t>M4</t>
  </si>
  <si>
    <t>M5</t>
  </si>
  <si>
    <t>M6</t>
  </si>
  <si>
    <t>M8</t>
  </si>
  <si>
    <t xml:space="preserve">
</t>
  </si>
  <si>
    <t>M9</t>
  </si>
  <si>
    <r>
      <t>Cheltuieli de funcționare și animare</t>
    </r>
    <r>
      <rPr>
        <b/>
        <vertAlign val="superscript"/>
        <sz val="11"/>
        <color rgb="FF3F3F76"/>
        <rFont val="Trebuchet MS"/>
        <family val="2"/>
        <charset val="238"/>
      </rPr>
      <t>4</t>
    </r>
  </si>
  <si>
    <t>TOTAL GENERAL (COMPONENTA A+ COMPONENTA B)</t>
  </si>
  <si>
    <t>VALOARE PROCENTUALĂ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</si>
</sst>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76"/>
      <name val="Trebuchet MS"/>
      <family val="2"/>
      <charset val="238"/>
    </font>
    <font>
      <b/>
      <sz val="11"/>
      <color theme="1"/>
      <name val="Trebuchet MS"/>
      <family val="2"/>
      <charset val="238"/>
    </font>
    <font>
      <sz val="11"/>
      <color theme="1"/>
      <name val="Trebuchet MS"/>
      <family val="2"/>
      <charset val="238"/>
    </font>
    <font>
      <b/>
      <sz val="9"/>
      <color rgb="FF3F3F76"/>
      <name val="Trebuchet MS"/>
      <family val="2"/>
      <charset val="238"/>
    </font>
    <font>
      <b/>
      <vertAlign val="superscript"/>
      <sz val="11"/>
      <color rgb="FF3F3F76"/>
      <name val="Trebuchet MS"/>
      <family val="2"/>
      <charset val="238"/>
    </font>
    <font>
      <b/>
      <sz val="11"/>
      <color rgb="FFFF0000"/>
      <name val="Trebuchet MS"/>
      <family val="2"/>
    </font>
    <font>
      <b/>
      <sz val="11"/>
      <name val="Trebuchet MS"/>
      <family val="2"/>
    </font>
    <font>
      <b/>
      <sz val="11"/>
      <name val="Trebuchet MS"/>
      <family val="2"/>
      <charset val="238"/>
    </font>
    <font>
      <b/>
      <vertAlign val="superscript"/>
      <sz val="11"/>
      <color theme="3"/>
      <name val="Trebuchet MS"/>
      <family val="2"/>
      <charset val="238"/>
    </font>
    <font>
      <b/>
      <sz val="11"/>
      <color theme="3"/>
      <name val="Trebuchet MS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FF0000"/>
      <name val="Trebuchet MS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BCDE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2" borderId="1" applyNumberFormat="0" applyAlignment="0" applyProtection="0"/>
  </cellStyleXfs>
  <cellXfs count="64">
    <xf numFmtId="0" fontId="0" fillId="0" borderId="0" xfId="0"/>
    <xf numFmtId="0" fontId="3" fillId="0" borderId="0" xfId="1" applyFont="1" applyFill="1" applyBorder="1" applyAlignment="1"/>
    <xf numFmtId="0" fontId="4" fillId="0" borderId="0" xfId="0" applyFont="1"/>
    <xf numFmtId="0" fontId="4" fillId="0" borderId="0" xfId="0" applyFont="1" applyAlignment="1">
      <alignment horizontal="right"/>
    </xf>
    <xf numFmtId="0" fontId="5" fillId="0" borderId="0" xfId="0" applyFont="1"/>
    <xf numFmtId="0" fontId="6" fillId="2" borderId="2" xfId="1" applyFont="1" applyBorder="1" applyAlignment="1">
      <alignment horizontal="center"/>
    </xf>
    <xf numFmtId="0" fontId="6" fillId="2" borderId="2" xfId="1" applyFont="1" applyBorder="1" applyAlignment="1">
      <alignment wrapText="1"/>
    </xf>
    <xf numFmtId="0" fontId="5" fillId="0" borderId="0" xfId="0" applyFont="1" applyAlignment="1">
      <alignment horizontal="right"/>
    </xf>
    <xf numFmtId="3" fontId="6" fillId="3" borderId="2" xfId="1" applyNumberFormat="1" applyFont="1" applyFill="1" applyBorder="1" applyAlignment="1">
      <alignment wrapText="1"/>
    </xf>
    <xf numFmtId="0" fontId="3" fillId="2" borderId="4" xfId="1" applyFont="1" applyBorder="1" applyAlignment="1">
      <alignment horizontal="center" vertical="center" wrapText="1"/>
    </xf>
    <xf numFmtId="0" fontId="3" fillId="2" borderId="5" xfId="1" applyFont="1" applyBorder="1" applyAlignment="1">
      <alignment horizontal="center" vertical="center" wrapText="1"/>
    </xf>
    <xf numFmtId="0" fontId="3" fillId="2" borderId="5" xfId="1" applyFont="1" applyBorder="1" applyAlignment="1">
      <alignment horizontal="right" vertical="center" wrapText="1"/>
    </xf>
    <xf numFmtId="0" fontId="3" fillId="2" borderId="6" xfId="1" applyFont="1" applyBorder="1" applyAlignment="1">
      <alignment horizontal="right" vertical="center" wrapText="1"/>
    </xf>
    <xf numFmtId="0" fontId="3" fillId="3" borderId="8" xfId="1" applyFont="1" applyFill="1" applyBorder="1" applyAlignment="1">
      <alignment wrapText="1"/>
    </xf>
    <xf numFmtId="0" fontId="3" fillId="3" borderId="2" xfId="1" applyFont="1" applyFill="1" applyBorder="1" applyAlignment="1">
      <alignment wrapText="1"/>
    </xf>
    <xf numFmtId="0" fontId="0" fillId="0" borderId="0" xfId="0" applyAlignment="1">
      <alignment wrapText="1"/>
    </xf>
    <xf numFmtId="0" fontId="3" fillId="3" borderId="12" xfId="1" applyFont="1" applyFill="1" applyBorder="1" applyAlignment="1">
      <alignment wrapText="1"/>
    </xf>
    <xf numFmtId="0" fontId="3" fillId="3" borderId="15" xfId="1" applyFont="1" applyFill="1" applyBorder="1" applyAlignment="1">
      <alignment wrapText="1"/>
    </xf>
    <xf numFmtId="0" fontId="3" fillId="3" borderId="17" xfId="1" applyFont="1" applyFill="1" applyBorder="1" applyAlignment="1">
      <alignment wrapText="1"/>
    </xf>
    <xf numFmtId="0" fontId="1" fillId="0" borderId="0" xfId="0" applyFont="1"/>
    <xf numFmtId="0" fontId="3" fillId="4" borderId="6" xfId="1" applyFont="1" applyFill="1" applyBorder="1" applyAlignment="1">
      <alignment horizontal="center" wrapText="1"/>
    </xf>
    <xf numFmtId="10" fontId="5" fillId="0" borderId="19" xfId="0" applyNumberFormat="1" applyFont="1" applyBorder="1" applyAlignment="1">
      <alignment wrapText="1"/>
    </xf>
    <xf numFmtId="10" fontId="5" fillId="0" borderId="16" xfId="0" applyNumberFormat="1" applyFont="1" applyBorder="1" applyAlignment="1">
      <alignment wrapText="1"/>
    </xf>
    <xf numFmtId="0" fontId="11" fillId="0" borderId="0" xfId="0" applyFont="1" applyAlignment="1">
      <alignment vertical="center"/>
    </xf>
    <xf numFmtId="0" fontId="12" fillId="0" borderId="0" xfId="0" applyFont="1"/>
    <xf numFmtId="0" fontId="12" fillId="0" borderId="0" xfId="0" applyFont="1" applyAlignment="1">
      <alignment horizontal="right"/>
    </xf>
    <xf numFmtId="0" fontId="13" fillId="0" borderId="0" xfId="0" applyFont="1"/>
    <xf numFmtId="0" fontId="12" fillId="0" borderId="0" xfId="0" applyFont="1" applyAlignment="1">
      <alignment vertical="center"/>
    </xf>
    <xf numFmtId="0" fontId="0" fillId="0" borderId="0" xfId="0" applyAlignment="1">
      <alignment horizontal="right"/>
    </xf>
    <xf numFmtId="0" fontId="8" fillId="0" borderId="0" xfId="0" applyFont="1" applyAlignment="1">
      <alignment horizontal="right"/>
    </xf>
    <xf numFmtId="4" fontId="9" fillId="0" borderId="0" xfId="0" applyNumberFormat="1" applyFont="1" applyAlignment="1">
      <alignment horizontal="right"/>
    </xf>
    <xf numFmtId="3" fontId="9" fillId="3" borderId="9" xfId="1" applyNumberFormat="1" applyFont="1" applyFill="1" applyBorder="1" applyAlignment="1">
      <alignment horizontal="center" wrapText="1"/>
    </xf>
    <xf numFmtId="3" fontId="15" fillId="3" borderId="13" xfId="1" applyNumberFormat="1" applyFont="1" applyFill="1" applyBorder="1" applyAlignment="1">
      <alignment horizontal="center" wrapText="1"/>
    </xf>
    <xf numFmtId="3" fontId="4" fillId="3" borderId="8" xfId="1" applyNumberFormat="1" applyFont="1" applyFill="1" applyBorder="1" applyAlignment="1">
      <alignment horizontal="center" wrapText="1"/>
    </xf>
    <xf numFmtId="3" fontId="3" fillId="3" borderId="15" xfId="1" applyNumberFormat="1" applyFont="1" applyFill="1" applyBorder="1" applyAlignment="1">
      <alignment horizontal="center" wrapText="1"/>
    </xf>
    <xf numFmtId="0" fontId="3" fillId="4" borderId="4" xfId="1" applyFont="1" applyFill="1" applyBorder="1" applyAlignment="1">
      <alignment horizontal="center" wrapText="1"/>
    </xf>
    <xf numFmtId="0" fontId="3" fillId="4" borderId="5" xfId="1" applyFont="1" applyFill="1" applyBorder="1" applyAlignment="1">
      <alignment horizontal="center" wrapText="1"/>
    </xf>
    <xf numFmtId="3" fontId="9" fillId="4" borderId="0" xfId="1" applyNumberFormat="1" applyFont="1" applyFill="1" applyBorder="1" applyAlignment="1">
      <alignment horizontal="center" wrapText="1"/>
    </xf>
    <xf numFmtId="0" fontId="14" fillId="0" borderId="14" xfId="0" applyFont="1" applyBorder="1" applyAlignment="1">
      <alignment horizontal="center"/>
    </xf>
    <xf numFmtId="0" fontId="3" fillId="5" borderId="20" xfId="1" applyFont="1" applyFill="1" applyBorder="1" applyAlignment="1">
      <alignment horizontal="center" wrapText="1"/>
    </xf>
    <xf numFmtId="0" fontId="3" fillId="5" borderId="21" xfId="1" applyFont="1" applyFill="1" applyBorder="1" applyAlignment="1">
      <alignment horizontal="center" wrapText="1"/>
    </xf>
    <xf numFmtId="0" fontId="3" fillId="5" borderId="22" xfId="1" applyFont="1" applyFill="1" applyBorder="1" applyAlignment="1">
      <alignment horizontal="center" wrapText="1"/>
    </xf>
    <xf numFmtId="4" fontId="10" fillId="5" borderId="20" xfId="1" applyNumberFormat="1" applyFont="1" applyFill="1" applyBorder="1" applyAlignment="1">
      <alignment horizontal="center" wrapText="1"/>
    </xf>
    <xf numFmtId="0" fontId="14" fillId="0" borderId="22" xfId="0" applyFont="1" applyBorder="1" applyAlignment="1">
      <alignment horizontal="center"/>
    </xf>
    <xf numFmtId="0" fontId="3" fillId="2" borderId="3" xfId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" fillId="3" borderId="0" xfId="1" applyFont="1" applyFill="1" applyBorder="1" applyAlignment="1">
      <alignment horizontal="center" wrapText="1"/>
    </xf>
    <xf numFmtId="0" fontId="3" fillId="3" borderId="11" xfId="1" applyFont="1" applyFill="1" applyBorder="1" applyAlignment="1">
      <alignment horizontal="center" wrapText="1"/>
    </xf>
    <xf numFmtId="3" fontId="5" fillId="0" borderId="0" xfId="0" applyNumberFormat="1" applyFont="1" applyAlignment="1">
      <alignment wrapText="1"/>
    </xf>
    <xf numFmtId="0" fontId="5" fillId="0" borderId="0" xfId="0" applyFont="1" applyAlignment="1">
      <alignment wrapText="1"/>
    </xf>
    <xf numFmtId="0" fontId="5" fillId="0" borderId="11" xfId="0" applyFont="1" applyBorder="1" applyAlignment="1">
      <alignment wrapText="1"/>
    </xf>
    <xf numFmtId="10" fontId="5" fillId="0" borderId="7" xfId="0" applyNumberFormat="1" applyFont="1" applyBorder="1" applyAlignment="1">
      <alignment wrapText="1"/>
    </xf>
    <xf numFmtId="10" fontId="0" fillId="0" borderId="7" xfId="0" applyNumberFormat="1" applyBorder="1" applyAlignment="1">
      <alignment wrapText="1"/>
    </xf>
    <xf numFmtId="3" fontId="5" fillId="0" borderId="14" xfId="0" applyNumberFormat="1" applyFont="1" applyBorder="1" applyAlignment="1">
      <alignment wrapText="1"/>
    </xf>
    <xf numFmtId="10" fontId="5" fillId="0" borderId="3" xfId="0" applyNumberFormat="1" applyFont="1" applyBorder="1" applyAlignment="1">
      <alignment wrapText="1"/>
    </xf>
    <xf numFmtId="10" fontId="5" fillId="0" borderId="16" xfId="0" applyNumberFormat="1" applyFont="1" applyBorder="1" applyAlignment="1">
      <alignment wrapText="1"/>
    </xf>
    <xf numFmtId="0" fontId="3" fillId="3" borderId="14" xfId="1" applyFont="1" applyFill="1" applyBorder="1" applyAlignment="1">
      <alignment horizontal="center" wrapText="1"/>
    </xf>
    <xf numFmtId="4" fontId="5" fillId="0" borderId="14" xfId="0" applyNumberFormat="1" applyFont="1" applyBorder="1" applyAlignment="1">
      <alignment wrapText="1"/>
    </xf>
    <xf numFmtId="4" fontId="15" fillId="3" borderId="10" xfId="1" applyNumberFormat="1" applyFont="1" applyFill="1" applyBorder="1" applyAlignment="1">
      <alignment horizontal="center" wrapText="1"/>
    </xf>
    <xf numFmtId="4" fontId="8" fillId="3" borderId="18" xfId="1" applyNumberFormat="1" applyFont="1" applyFill="1" applyBorder="1" applyAlignment="1">
      <alignment horizontal="center" wrapText="1"/>
    </xf>
    <xf numFmtId="4" fontId="10" fillId="3" borderId="10" xfId="1" applyNumberFormat="1" applyFont="1" applyFill="1" applyBorder="1" applyAlignment="1">
      <alignment horizontal="center" wrapText="1"/>
    </xf>
    <xf numFmtId="4" fontId="4" fillId="3" borderId="10" xfId="1" applyNumberFormat="1" applyFont="1" applyFill="1" applyBorder="1" applyAlignment="1">
      <alignment horizontal="center" wrapText="1"/>
    </xf>
    <xf numFmtId="4" fontId="4" fillId="3" borderId="13" xfId="1" applyNumberFormat="1" applyFont="1" applyFill="1" applyBorder="1" applyAlignment="1">
      <alignment horizontal="center" wrapText="1"/>
    </xf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B55306-BCBF-4B89-9288-8B39A15C6085}">
  <dimension ref="A1:K28"/>
  <sheetViews>
    <sheetView tabSelected="1" topLeftCell="A4" zoomScale="80" zoomScaleNormal="80" workbookViewId="0">
      <selection activeCell="E18" sqref="E18:F18"/>
    </sheetView>
  </sheetViews>
  <sheetFormatPr defaultRowHeight="15" x14ac:dyDescent="0.25"/>
  <cols>
    <col min="1" max="1" width="16" customWidth="1"/>
    <col min="2" max="2" width="12" customWidth="1"/>
    <col min="3" max="3" width="17.28515625" customWidth="1"/>
    <col min="4" max="4" width="16.140625" customWidth="1"/>
    <col min="5" max="5" width="28.42578125" style="28" customWidth="1"/>
    <col min="6" max="6" width="21.42578125" customWidth="1"/>
    <col min="7" max="7" width="19.7109375" customWidth="1"/>
  </cols>
  <sheetData>
    <row r="1" spans="1:11" ht="19.5" customHeight="1" x14ac:dyDescent="0.3">
      <c r="A1" s="1" t="s">
        <v>0</v>
      </c>
      <c r="B1" s="2"/>
      <c r="C1" s="2"/>
      <c r="D1" s="2"/>
      <c r="E1" s="3"/>
      <c r="F1" s="4"/>
      <c r="G1" s="4"/>
    </row>
    <row r="2" spans="1:11" ht="45" x14ac:dyDescent="0.35">
      <c r="A2" s="5" t="s">
        <v>1</v>
      </c>
      <c r="B2" s="6" t="s">
        <v>2</v>
      </c>
      <c r="C2" s="6" t="s">
        <v>3</v>
      </c>
      <c r="D2" s="6" t="s">
        <v>4</v>
      </c>
      <c r="E2" s="7"/>
      <c r="F2" s="4"/>
      <c r="G2" s="4"/>
    </row>
    <row r="3" spans="1:11" ht="17.25" x14ac:dyDescent="0.35">
      <c r="A3" s="5" t="s">
        <v>5</v>
      </c>
      <c r="B3" s="8">
        <v>226.29</v>
      </c>
      <c r="C3" s="8">
        <v>29495</v>
      </c>
      <c r="D3" s="8">
        <f>985.37*B3+19.84*C3</f>
        <v>808160.1773000001</v>
      </c>
      <c r="E3" s="7"/>
      <c r="F3" s="4"/>
      <c r="G3" s="4"/>
    </row>
    <row r="4" spans="1:11" ht="16.5" customHeight="1" x14ac:dyDescent="0.35">
      <c r="A4" s="5" t="s">
        <v>6</v>
      </c>
      <c r="B4" s="8"/>
      <c r="C4" s="8"/>
      <c r="D4" s="30">
        <v>690763.07</v>
      </c>
      <c r="E4" s="29"/>
      <c r="F4" s="4"/>
      <c r="G4" s="4"/>
    </row>
    <row r="5" spans="1:11" ht="16.5" customHeight="1" x14ac:dyDescent="0.35">
      <c r="A5" s="5" t="s">
        <v>7</v>
      </c>
      <c r="B5" s="8"/>
      <c r="C5" s="8"/>
      <c r="D5" s="8">
        <f>D3+D4</f>
        <v>1498923.2472999999</v>
      </c>
      <c r="E5" s="29"/>
      <c r="F5" s="4"/>
      <c r="G5" s="4"/>
    </row>
    <row r="6" spans="1:11" ht="17.25" thickBot="1" x14ac:dyDescent="0.35">
      <c r="A6" s="2"/>
      <c r="B6" s="2"/>
      <c r="C6" s="2"/>
      <c r="D6" s="2"/>
      <c r="E6" s="3"/>
      <c r="F6" s="4"/>
      <c r="G6" s="4"/>
    </row>
    <row r="7" spans="1:11" ht="96.75" customHeight="1" thickBot="1" x14ac:dyDescent="0.3">
      <c r="A7" s="44" t="s">
        <v>8</v>
      </c>
      <c r="B7" s="9" t="s">
        <v>9</v>
      </c>
      <c r="C7" s="10" t="s">
        <v>10</v>
      </c>
      <c r="D7" s="10" t="s">
        <v>11</v>
      </c>
      <c r="E7" s="11" t="s">
        <v>12</v>
      </c>
      <c r="F7" s="11" t="s">
        <v>13</v>
      </c>
      <c r="G7" s="12" t="s">
        <v>26</v>
      </c>
    </row>
    <row r="8" spans="1:11" ht="16.5" x14ac:dyDescent="0.3">
      <c r="A8" s="45"/>
      <c r="B8" s="47">
        <v>2</v>
      </c>
      <c r="C8" s="13" t="s">
        <v>14</v>
      </c>
      <c r="D8" s="13"/>
      <c r="E8" s="31">
        <v>168491</v>
      </c>
      <c r="F8" s="49">
        <v>313976</v>
      </c>
      <c r="G8" s="52">
        <f>313976/1241342.27</f>
        <v>0.25293265812981619</v>
      </c>
    </row>
    <row r="9" spans="1:11" ht="16.5" x14ac:dyDescent="0.3">
      <c r="A9" s="45"/>
      <c r="B9" s="47"/>
      <c r="C9" s="14" t="s">
        <v>15</v>
      </c>
      <c r="D9" s="14"/>
      <c r="E9" s="59">
        <v>145485</v>
      </c>
      <c r="F9" s="50"/>
      <c r="G9" s="53"/>
      <c r="K9" s="15"/>
    </row>
    <row r="10" spans="1:11" ht="17.25" thickBot="1" x14ac:dyDescent="0.35">
      <c r="A10" s="45"/>
      <c r="B10" s="48"/>
      <c r="C10" s="16" t="s">
        <v>16</v>
      </c>
      <c r="D10" s="16"/>
      <c r="E10" s="32">
        <v>0</v>
      </c>
      <c r="F10" s="51"/>
      <c r="G10" s="53"/>
    </row>
    <row r="11" spans="1:11" ht="16.5" x14ac:dyDescent="0.3">
      <c r="A11" s="45"/>
      <c r="B11" s="47">
        <v>3</v>
      </c>
      <c r="C11" s="13" t="s">
        <v>17</v>
      </c>
      <c r="D11" s="13"/>
      <c r="E11" s="33">
        <v>40000</v>
      </c>
      <c r="F11" s="54">
        <v>40000</v>
      </c>
      <c r="G11" s="55">
        <f>40000/1241342.27</f>
        <v>3.2223183699367622E-2</v>
      </c>
    </row>
    <row r="12" spans="1:11" ht="17.25" thickBot="1" x14ac:dyDescent="0.35">
      <c r="A12" s="45"/>
      <c r="B12" s="47"/>
      <c r="C12" s="17"/>
      <c r="D12" s="17"/>
      <c r="E12" s="34"/>
      <c r="F12" s="51"/>
      <c r="G12" s="56"/>
    </row>
    <row r="13" spans="1:11" ht="16.5" x14ac:dyDescent="0.3">
      <c r="A13" s="45"/>
      <c r="B13" s="57">
        <v>6</v>
      </c>
      <c r="C13" s="18" t="s">
        <v>18</v>
      </c>
      <c r="D13" s="18"/>
      <c r="E13" s="60">
        <v>175476.11</v>
      </c>
      <c r="F13" s="58">
        <v>885033.81</v>
      </c>
      <c r="G13" s="55">
        <f>672117.52/1241342.27</f>
        <v>0.54144415786308475</v>
      </c>
    </row>
    <row r="14" spans="1:11" ht="16.5" x14ac:dyDescent="0.3">
      <c r="A14" s="45"/>
      <c r="B14" s="47"/>
      <c r="C14" s="14" t="s">
        <v>19</v>
      </c>
      <c r="D14" s="14"/>
      <c r="E14" s="59">
        <v>62291.41</v>
      </c>
      <c r="F14" s="50"/>
      <c r="G14" s="52"/>
    </row>
    <row r="15" spans="1:11" ht="16.5" x14ac:dyDescent="0.3">
      <c r="A15" s="45"/>
      <c r="B15" s="47"/>
      <c r="C15" s="14" t="s">
        <v>20</v>
      </c>
      <c r="D15" s="14"/>
      <c r="E15" s="61">
        <v>534099.55000000005</v>
      </c>
      <c r="F15" s="50"/>
      <c r="G15" s="52"/>
      <c r="K15" s="19"/>
    </row>
    <row r="16" spans="1:11" ht="45.75" x14ac:dyDescent="0.3">
      <c r="A16" s="45"/>
      <c r="B16" s="47"/>
      <c r="C16" s="14" t="s">
        <v>21</v>
      </c>
      <c r="D16" s="14"/>
      <c r="E16" s="62">
        <v>35000</v>
      </c>
      <c r="F16" s="50"/>
      <c r="G16" s="52"/>
      <c r="H16" s="15"/>
      <c r="K16" s="15" t="s">
        <v>22</v>
      </c>
    </row>
    <row r="17" spans="1:7" ht="17.25" thickBot="1" x14ac:dyDescent="0.35">
      <c r="A17" s="45"/>
      <c r="B17" s="48"/>
      <c r="C17" s="16" t="s">
        <v>23</v>
      </c>
      <c r="D17" s="16"/>
      <c r="E17" s="63">
        <v>20000</v>
      </c>
      <c r="F17" s="51"/>
      <c r="G17" s="56"/>
    </row>
    <row r="18" spans="1:7" ht="35.25" customHeight="1" thickBot="1" x14ac:dyDescent="0.35">
      <c r="A18" s="46"/>
      <c r="B18" s="35" t="s">
        <v>24</v>
      </c>
      <c r="C18" s="36"/>
      <c r="D18" s="20"/>
      <c r="E18" s="37">
        <v>259913.26</v>
      </c>
      <c r="F18" s="38"/>
      <c r="G18" s="21">
        <f>215248.75/1241342.27</f>
        <v>0.17340000030773139</v>
      </c>
    </row>
    <row r="19" spans="1:7" ht="33.75" customHeight="1" thickBot="1" x14ac:dyDescent="0.35">
      <c r="A19" s="39" t="s">
        <v>25</v>
      </c>
      <c r="B19" s="40"/>
      <c r="C19" s="40"/>
      <c r="D19" s="41"/>
      <c r="E19" s="42">
        <v>1498923.07</v>
      </c>
      <c r="F19" s="43"/>
      <c r="G19" s="22">
        <f>G8+G11+G13+G18</f>
        <v>1</v>
      </c>
    </row>
    <row r="20" spans="1:7" ht="16.5" x14ac:dyDescent="0.3">
      <c r="A20" s="4"/>
      <c r="B20" s="4"/>
      <c r="C20" s="4"/>
      <c r="D20" s="4"/>
      <c r="E20" s="7"/>
      <c r="F20" s="4"/>
      <c r="G20" s="4"/>
    </row>
    <row r="21" spans="1:7" s="26" customFormat="1" ht="18" x14ac:dyDescent="0.3">
      <c r="A21" s="23"/>
      <c r="B21" s="24"/>
      <c r="C21" s="24"/>
      <c r="D21" s="24"/>
      <c r="E21" s="25"/>
      <c r="F21" s="2"/>
      <c r="G21" s="2"/>
    </row>
    <row r="22" spans="1:7" s="26" customFormat="1" ht="18" x14ac:dyDescent="0.3">
      <c r="A22" s="23"/>
      <c r="B22" s="24"/>
      <c r="C22" s="24"/>
      <c r="D22" s="24"/>
      <c r="E22" s="25"/>
      <c r="F22" s="2"/>
      <c r="G22" s="2"/>
    </row>
    <row r="23" spans="1:7" s="26" customFormat="1" ht="18" x14ac:dyDescent="0.3">
      <c r="A23" s="23"/>
      <c r="B23" s="24"/>
      <c r="C23" s="24"/>
      <c r="D23" s="24"/>
      <c r="E23" s="25"/>
      <c r="F23" s="2"/>
      <c r="G23" s="2"/>
    </row>
    <row r="24" spans="1:7" s="26" customFormat="1" ht="18" x14ac:dyDescent="0.3">
      <c r="A24" s="23"/>
      <c r="B24" s="24"/>
      <c r="C24" s="24"/>
      <c r="D24" s="24"/>
      <c r="E24" s="25"/>
      <c r="F24" s="2"/>
      <c r="G24" s="2"/>
    </row>
    <row r="25" spans="1:7" s="26" customFormat="1" ht="18" x14ac:dyDescent="0.3">
      <c r="A25" s="23"/>
      <c r="B25" s="24"/>
      <c r="C25" s="24"/>
      <c r="D25" s="24"/>
      <c r="E25" s="25"/>
      <c r="F25" s="2"/>
      <c r="G25" s="2"/>
    </row>
    <row r="26" spans="1:7" s="26" customFormat="1" ht="18" x14ac:dyDescent="0.3">
      <c r="A26" s="23"/>
      <c r="B26" s="24"/>
      <c r="C26" s="24"/>
      <c r="D26" s="24"/>
      <c r="E26" s="25"/>
      <c r="F26" s="2"/>
      <c r="G26" s="2"/>
    </row>
    <row r="27" spans="1:7" s="26" customFormat="1" ht="16.5" x14ac:dyDescent="0.3">
      <c r="A27" s="27"/>
      <c r="B27" s="24"/>
      <c r="C27" s="24"/>
      <c r="D27" s="24"/>
      <c r="E27" s="25"/>
      <c r="F27" s="2"/>
      <c r="G27" s="2"/>
    </row>
    <row r="28" spans="1:7" ht="16.5" x14ac:dyDescent="0.3">
      <c r="A28" s="4"/>
      <c r="B28" s="4"/>
      <c r="C28" s="4"/>
      <c r="D28" s="4"/>
      <c r="E28" s="7"/>
      <c r="F28" s="4"/>
      <c r="G28" s="4"/>
    </row>
  </sheetData>
  <mergeCells count="14">
    <mergeCell ref="G8:G10"/>
    <mergeCell ref="B11:B12"/>
    <mergeCell ref="F11:F12"/>
    <mergeCell ref="G11:G12"/>
    <mergeCell ref="B13:B17"/>
    <mergeCell ref="F13:F17"/>
    <mergeCell ref="G13:G17"/>
    <mergeCell ref="B18:C18"/>
    <mergeCell ref="E18:F18"/>
    <mergeCell ref="A19:D19"/>
    <mergeCell ref="E19:F19"/>
    <mergeCell ref="A7:A18"/>
    <mergeCell ref="B8:B10"/>
    <mergeCell ref="F8:F10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plan actualizat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User3</dc:creator>
  <cp:lastModifiedBy>GAL VALEA VOIEVOZILOR</cp:lastModifiedBy>
  <cp:lastPrinted>2023-09-28T13:40:15Z</cp:lastPrinted>
  <dcterms:created xsi:type="dcterms:W3CDTF">2020-06-12T13:35:19Z</dcterms:created>
  <dcterms:modified xsi:type="dcterms:W3CDTF">2023-09-28T17:04:34Z</dcterms:modified>
</cp:coreProperties>
</file>